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30" windowWidth="13020" windowHeight="7890" firstSheet="2" activeTab="2"/>
  </bookViews>
  <sheets>
    <sheet name="Лист2" sheetId="2" state="hidden" r:id="rId1"/>
    <sheet name="Лист3" sheetId="3" state="hidden" r:id="rId2"/>
    <sheet name="Лист1" sheetId="5" r:id="rId3"/>
    <sheet name="Лист4" sheetId="6" r:id="rId4"/>
  </sheets>
  <definedNames>
    <definedName name="_xlnm.Print_Area" localSheetId="2">Лист1!$A$1:$S$14</definedName>
  </definedNames>
  <calcPr calcId="114210"/>
</workbook>
</file>

<file path=xl/calcChain.xml><?xml version="1.0" encoding="utf-8"?>
<calcChain xmlns="http://schemas.openxmlformats.org/spreadsheetml/2006/main">
  <c r="P14" i="5"/>
  <c r="R14"/>
  <c r="L14"/>
  <c r="H14"/>
  <c r="J14"/>
  <c r="O14"/>
  <c r="S14"/>
  <c r="N14"/>
  <c r="K14"/>
</calcChain>
</file>

<file path=xl/sharedStrings.xml><?xml version="1.0" encoding="utf-8"?>
<sst xmlns="http://schemas.openxmlformats.org/spreadsheetml/2006/main" count="45" uniqueCount="37">
  <si>
    <t>Образовательная организация</t>
  </si>
  <si>
    <t>Район</t>
  </si>
  <si>
    <t xml:space="preserve">Сумма ФОТ  рассчитанная по нормативам  </t>
  </si>
  <si>
    <t>Ед.изм.: тыс. рублей</t>
  </si>
  <si>
    <t>на январь - март</t>
  </si>
  <si>
    <t>на апрель - сентябрь</t>
  </si>
  <si>
    <t>на октябрь - декабрь</t>
  </si>
  <si>
    <t>ВСЕГО</t>
  </si>
  <si>
    <t>6=12 Таб.7</t>
  </si>
  <si>
    <t>4=9 Таб.7</t>
  </si>
  <si>
    <t>5=10 Таб.7</t>
  </si>
  <si>
    <t>6=11 Таб.7</t>
  </si>
  <si>
    <t>ФОТ 2013 года на административный, педагогический и УВП персонал</t>
  </si>
  <si>
    <t>К</t>
  </si>
  <si>
    <t>Коэффициенты, которые определяет муниципалитет для каждой ОО*</t>
  </si>
  <si>
    <t>ФОТ, который определяет муниципалитет</t>
  </si>
  <si>
    <t>3=3 Таб.13+4 Таб.13+7 Таб.13</t>
  </si>
  <si>
    <t>12=4+5/6*9</t>
  </si>
  <si>
    <t>19=17*18</t>
  </si>
  <si>
    <t>ФОТ на январь - март в пересчете на год
(по нормативу)</t>
  </si>
  <si>
    <t>ФОТ на январь - сентябрь в пересчете на год
(по нормативу)</t>
  </si>
  <si>
    <t>ФОТ с начислениями с учетом коэффициента</t>
  </si>
  <si>
    <t>Январь - Март</t>
  </si>
  <si>
    <t>Январь - Сентябрь</t>
  </si>
  <si>
    <t>Январь - Декабрь</t>
  </si>
  <si>
    <t>11=8*10</t>
  </si>
  <si>
    <t>8=4/3*12</t>
  </si>
  <si>
    <t>17=4+5+6</t>
  </si>
  <si>
    <t>ФОТ на январь - декабрь
(по нормативу)</t>
  </si>
  <si>
    <t>15=12*14</t>
  </si>
  <si>
    <t>МБДОУ детский сад "Егорка" комбинированного вида</t>
  </si>
  <si>
    <t>Кольцово</t>
  </si>
  <si>
    <t xml:space="preserve">Расчет коэффициентов, учитывающих инвидидуальные особенности деятельности дошкольных образовательных учреждений </t>
  </si>
  <si>
    <t xml:space="preserve">УТВЕРЖДЕН </t>
  </si>
  <si>
    <t>постановлением администрации</t>
  </si>
  <si>
    <t>рабочего поселка Кольцово</t>
  </si>
  <si>
    <t>от 10.11.2014 № 1169</t>
  </si>
</sst>
</file>

<file path=xl/styles.xml><?xml version="1.0" encoding="utf-8"?>
<styleSheet xmlns="http://schemas.openxmlformats.org/spreadsheetml/2006/main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</font>
    <font>
      <sz val="10"/>
      <name val="Tahoma"/>
    </font>
    <font>
      <sz val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8" fillId="0" borderId="0"/>
  </cellStyleXfs>
  <cellXfs count="35">
    <xf numFmtId="0" fontId="0" fillId="0" borderId="0" xfId="0"/>
    <xf numFmtId="4" fontId="5" fillId="0" borderId="1" xfId="5" applyNumberFormat="1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/>
    </xf>
    <xf numFmtId="49" fontId="2" fillId="0" borderId="1" xfId="2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/>
    </xf>
    <xf numFmtId="2" fontId="2" fillId="0" borderId="1" xfId="2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2" borderId="1" xfId="8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10" fillId="0" borderId="0" xfId="0" applyNumberFormat="1" applyFont="1" applyFill="1" applyAlignment="1">
      <alignment horizontal="left"/>
    </xf>
    <xf numFmtId="3" fontId="2" fillId="0" borderId="1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left" vertical="center" wrapText="1"/>
    </xf>
    <xf numFmtId="4" fontId="2" fillId="0" borderId="6" xfId="1" applyNumberFormat="1" applyFont="1" applyFill="1" applyBorder="1" applyAlignment="1">
      <alignment horizontal="left" vertical="center" wrapText="1"/>
    </xf>
    <xf numFmtId="4" fontId="2" fillId="0" borderId="7" xfId="1" applyNumberFormat="1" applyFont="1" applyFill="1" applyBorder="1" applyAlignment="1">
      <alignment horizontal="left" vertical="center" wrapText="1"/>
    </xf>
  </cellXfs>
  <cellStyles count="9">
    <cellStyle name="Excel_BuiltIn_Обычный 24" xfId="1"/>
    <cellStyle name="Обычный" xfId="0" builtinId="0"/>
    <cellStyle name="Обычный 13 2" xfId="2"/>
    <cellStyle name="Обычный 13 3 2" xfId="3"/>
    <cellStyle name="Обычный 15 12" xfId="4"/>
    <cellStyle name="Обычный 19" xfId="5"/>
    <cellStyle name="Обычный 2 4_Лист1" xfId="6"/>
    <cellStyle name="Обычный 42" xfId="7"/>
    <cellStyle name="Обычный_Таб.1(1) с 01.09." xfId="8"/>
  </cellStyles>
  <dxfs count="2">
    <dxf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RowHeight="14.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50" zoomScaleNormal="100" workbookViewId="0">
      <selection activeCell="K13" sqref="K13"/>
    </sheetView>
  </sheetViews>
  <sheetFormatPr defaultRowHeight="14.5"/>
  <cols>
    <col min="2" max="2" width="9.1796875" style="16" customWidth="1"/>
  </cols>
  <sheetData>
    <row r="1" spans="1:25" ht="15" customHeight="1">
      <c r="O1" s="21" t="s">
        <v>33</v>
      </c>
      <c r="P1" s="21"/>
      <c r="Q1" s="21"/>
      <c r="R1" s="21"/>
      <c r="S1" s="21"/>
      <c r="T1" s="19"/>
      <c r="U1" s="19"/>
      <c r="V1" s="19"/>
      <c r="W1" s="19"/>
      <c r="X1" s="19"/>
      <c r="Y1" s="19"/>
    </row>
    <row r="2" spans="1:25" ht="15" customHeight="1">
      <c r="O2" s="21" t="s">
        <v>34</v>
      </c>
      <c r="P2" s="21"/>
      <c r="Q2" s="21"/>
      <c r="R2" s="21"/>
      <c r="S2" s="21"/>
      <c r="T2" s="19"/>
      <c r="U2" s="19"/>
      <c r="V2" s="19"/>
      <c r="W2" s="19"/>
      <c r="X2" s="19"/>
      <c r="Y2" s="19"/>
    </row>
    <row r="3" spans="1:25" ht="18">
      <c r="O3" s="26" t="s">
        <v>35</v>
      </c>
      <c r="P3" s="26"/>
      <c r="Q3" s="26"/>
      <c r="R3" s="26"/>
      <c r="S3" s="26"/>
    </row>
    <row r="4" spans="1:25" ht="18">
      <c r="O4" s="26" t="s">
        <v>36</v>
      </c>
      <c r="P4" s="26"/>
      <c r="Q4" s="26"/>
      <c r="R4" s="26"/>
      <c r="S4" s="26"/>
    </row>
    <row r="5" spans="1:25" ht="18">
      <c r="O5" s="20"/>
      <c r="P5" s="20"/>
      <c r="Q5" s="20"/>
      <c r="R5" s="20"/>
      <c r="S5" s="20"/>
    </row>
    <row r="6" spans="1:25" ht="18">
      <c r="O6" s="20"/>
      <c r="P6" s="20"/>
      <c r="Q6" s="20"/>
      <c r="R6" s="20"/>
      <c r="S6" s="20"/>
    </row>
    <row r="7" spans="1:25" ht="30.75" customHeight="1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5">
      <c r="A9" s="12"/>
      <c r="B9" s="1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 t="s">
        <v>3</v>
      </c>
    </row>
    <row r="10" spans="1:25">
      <c r="A10" s="23" t="s">
        <v>0</v>
      </c>
      <c r="B10" s="32" t="s">
        <v>1</v>
      </c>
      <c r="C10" s="25" t="s">
        <v>12</v>
      </c>
      <c r="D10" s="25" t="s">
        <v>2</v>
      </c>
      <c r="E10" s="25"/>
      <c r="F10" s="25"/>
      <c r="G10" s="25"/>
      <c r="H10" s="25" t="s">
        <v>22</v>
      </c>
      <c r="I10" s="25"/>
      <c r="J10" s="25"/>
      <c r="K10" s="25"/>
      <c r="L10" s="27" t="s">
        <v>23</v>
      </c>
      <c r="M10" s="28"/>
      <c r="N10" s="28"/>
      <c r="O10" s="29"/>
      <c r="P10" s="27" t="s">
        <v>24</v>
      </c>
      <c r="Q10" s="28"/>
      <c r="R10" s="28"/>
      <c r="S10" s="29"/>
    </row>
    <row r="11" spans="1:25" ht="80">
      <c r="A11" s="31"/>
      <c r="B11" s="33"/>
      <c r="C11" s="25"/>
      <c r="D11" s="1" t="s">
        <v>4</v>
      </c>
      <c r="E11" s="1" t="s">
        <v>5</v>
      </c>
      <c r="F11" s="1" t="s">
        <v>6</v>
      </c>
      <c r="G11" s="2" t="s">
        <v>7</v>
      </c>
      <c r="H11" s="6" t="s">
        <v>19</v>
      </c>
      <c r="I11" s="23" t="s">
        <v>15</v>
      </c>
      <c r="J11" s="6" t="s">
        <v>14</v>
      </c>
      <c r="K11" s="7" t="s">
        <v>21</v>
      </c>
      <c r="L11" s="6" t="s">
        <v>20</v>
      </c>
      <c r="M11" s="23" t="s">
        <v>15</v>
      </c>
      <c r="N11" s="6" t="s">
        <v>14</v>
      </c>
      <c r="O11" s="7" t="s">
        <v>21</v>
      </c>
      <c r="P11" s="6" t="s">
        <v>28</v>
      </c>
      <c r="Q11" s="23" t="s">
        <v>15</v>
      </c>
      <c r="R11" s="6" t="s">
        <v>14</v>
      </c>
      <c r="S11" s="7" t="s">
        <v>21</v>
      </c>
    </row>
    <row r="12" spans="1:25" ht="40">
      <c r="A12" s="24"/>
      <c r="B12" s="34"/>
      <c r="C12" s="6" t="s">
        <v>16</v>
      </c>
      <c r="D12" s="6" t="s">
        <v>9</v>
      </c>
      <c r="E12" s="6" t="s">
        <v>10</v>
      </c>
      <c r="F12" s="6" t="s">
        <v>11</v>
      </c>
      <c r="G12" s="6" t="s">
        <v>8</v>
      </c>
      <c r="H12" s="8" t="s">
        <v>26</v>
      </c>
      <c r="I12" s="24"/>
      <c r="J12" s="8" t="s">
        <v>13</v>
      </c>
      <c r="K12" s="6" t="s">
        <v>25</v>
      </c>
      <c r="L12" s="6" t="s">
        <v>17</v>
      </c>
      <c r="M12" s="24"/>
      <c r="N12" s="6" t="s">
        <v>13</v>
      </c>
      <c r="O12" s="6" t="s">
        <v>29</v>
      </c>
      <c r="P12" s="6" t="s">
        <v>27</v>
      </c>
      <c r="Q12" s="24"/>
      <c r="R12" s="6" t="s">
        <v>13</v>
      </c>
      <c r="S12" s="6" t="s">
        <v>18</v>
      </c>
    </row>
    <row r="13" spans="1:25">
      <c r="A13" s="3">
        <v>1</v>
      </c>
      <c r="B13" s="18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9</v>
      </c>
      <c r="N13" s="3">
        <v>14</v>
      </c>
      <c r="O13" s="3">
        <v>15</v>
      </c>
      <c r="P13" s="3">
        <v>17</v>
      </c>
      <c r="Q13" s="3">
        <v>9</v>
      </c>
      <c r="R13" s="3">
        <v>18</v>
      </c>
      <c r="S13" s="3">
        <v>19</v>
      </c>
    </row>
    <row r="14" spans="1:25" ht="60">
      <c r="A14" s="9" t="s">
        <v>30</v>
      </c>
      <c r="B14" s="4" t="s">
        <v>31</v>
      </c>
      <c r="C14" s="5">
        <v>15555.9</v>
      </c>
      <c r="D14" s="14">
        <v>3466.2</v>
      </c>
      <c r="E14" s="15">
        <v>7405.2</v>
      </c>
      <c r="F14" s="15">
        <v>3838</v>
      </c>
      <c r="G14" s="14">
        <v>14709.4</v>
      </c>
      <c r="H14" s="5">
        <f>D14*12/3</f>
        <v>13864.799999999997</v>
      </c>
      <c r="I14" s="11">
        <v>15555.9</v>
      </c>
      <c r="J14" s="10">
        <f>ROUND(I14/H14,4)</f>
        <v>1.1220000000000001</v>
      </c>
      <c r="K14" s="5">
        <f>ROUND(H14*J14,1)</f>
        <v>15556.3</v>
      </c>
      <c r="L14" s="5">
        <f>ROUND((D14+E14/6*9),1)</f>
        <v>14574</v>
      </c>
      <c r="M14" s="11">
        <v>15555.9</v>
      </c>
      <c r="N14" s="10">
        <f>ROUND(M14/L14,4)</f>
        <v>1.0673999999999999</v>
      </c>
      <c r="O14" s="5">
        <f>ROUND(L14*N14,1)</f>
        <v>15556.3</v>
      </c>
      <c r="P14" s="5">
        <f>SUM(D14+E14+F14)</f>
        <v>14709.4</v>
      </c>
      <c r="Q14" s="11">
        <v>15555.9</v>
      </c>
      <c r="R14" s="10">
        <f>ROUND(Q14/P14,4)</f>
        <v>1.0575000000000001</v>
      </c>
      <c r="S14" s="5">
        <f>ROUND(P14*R14,1)</f>
        <v>15555.2</v>
      </c>
    </row>
    <row r="24" spans="12:12">
      <c r="L24" s="16"/>
    </row>
  </sheetData>
  <mergeCells count="16">
    <mergeCell ref="B10:B12"/>
    <mergeCell ref="C10:C11"/>
    <mergeCell ref="D10:G10"/>
    <mergeCell ref="P10:S10"/>
    <mergeCell ref="I11:I12"/>
    <mergeCell ref="M11:M12"/>
    <mergeCell ref="O1:S1"/>
    <mergeCell ref="O2:S2"/>
    <mergeCell ref="A7:S7"/>
    <mergeCell ref="Q11:Q12"/>
    <mergeCell ref="H10:K10"/>
    <mergeCell ref="O3:S3"/>
    <mergeCell ref="O4:S4"/>
    <mergeCell ref="L10:O10"/>
    <mergeCell ref="B8:U8"/>
    <mergeCell ref="A10:A12"/>
  </mergeCells>
  <phoneticPr fontId="9" type="noConversion"/>
  <conditionalFormatting sqref="D14:G14 A10:D10 D12:G12 H10 K11:K12 R12:S12 G11:J11 L12 N12:P12 L11:S11 A13:S13">
    <cfRule type="expression" dxfId="1" priority="2" stopIfTrue="1">
      <formula>NOT(ISERROR(SEARCH("Итого:",A10)))</formula>
    </cfRule>
  </conditionalFormatting>
  <conditionalFormatting sqref="D11">
    <cfRule type="expression" dxfId="0" priority="1" stopIfTrue="1">
      <formula>NOT(ISERROR(SEARCH("Итого:",D11)))</formula>
    </cfRule>
  </conditionalFormatting>
  <pageMargins left="0.7" right="0.7" top="0.75" bottom="0.75" header="0.3" footer="0.3"/>
  <pageSetup paperSize="9" scale="76" orientation="landscape" horizontalDpi="1200" verticalDpi="12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Лист1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2014-11-10T06:03:09Z</cp:lastPrinted>
  <dcterms:created xsi:type="dcterms:W3CDTF">2006-09-16T00:00:00Z</dcterms:created>
  <dcterms:modified xsi:type="dcterms:W3CDTF">2014-11-10T06:03:12Z</dcterms:modified>
</cp:coreProperties>
</file>